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OU Oslavička\rozpočty .doc\"/>
    </mc:Choice>
  </mc:AlternateContent>
  <xr:revisionPtr revIDLastSave="0" documentId="13_ncr:1_{6DE8FBBF-D570-4845-AD63-013BF0632D64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4" i="1" l="1"/>
  <c r="AA65" i="1"/>
  <c r="E73" i="1"/>
  <c r="E36" i="1"/>
  <c r="E38" i="1"/>
  <c r="E32" i="1"/>
  <c r="E26" i="1"/>
  <c r="E15" i="1"/>
  <c r="E85" i="1" l="1"/>
  <c r="E105" i="1"/>
  <c r="E89" i="1"/>
  <c r="E69" i="1"/>
  <c r="E53" i="1"/>
  <c r="E108" i="1" l="1"/>
  <c r="E42" i="1" l="1"/>
  <c r="E17" i="1" l="1"/>
  <c r="E112" i="1" l="1"/>
  <c r="E110" i="1"/>
  <c r="E79" i="1"/>
  <c r="E71" i="1"/>
  <c r="E60" i="1"/>
  <c r="E58" i="1"/>
  <c r="E56" i="1"/>
  <c r="E22" i="1"/>
  <c r="E19" i="1"/>
  <c r="E10" i="1"/>
  <c r="E8" i="1"/>
</calcChain>
</file>

<file path=xl/sharedStrings.xml><?xml version="1.0" encoding="utf-8"?>
<sst xmlns="http://schemas.openxmlformats.org/spreadsheetml/2006/main" count="118" uniqueCount="112">
  <si>
    <t>Popis položky rozpočtu</t>
  </si>
  <si>
    <t>Odd,par</t>
  </si>
  <si>
    <t>položka</t>
  </si>
  <si>
    <t>les-služby</t>
  </si>
  <si>
    <t>silnice - prohrnování</t>
  </si>
  <si>
    <t>chdníky - prohrnování</t>
  </si>
  <si>
    <t>chodníky - benzín</t>
  </si>
  <si>
    <t>chodníky - posyp</t>
  </si>
  <si>
    <t>VaK - příspěvky</t>
  </si>
  <si>
    <t>Mateřská škola - dar</t>
  </si>
  <si>
    <t>Základní šklola- dar peněžitý</t>
  </si>
  <si>
    <t>příspěvek na kostel</t>
  </si>
  <si>
    <t>VO-el.energie</t>
  </si>
  <si>
    <t>pohoštění</t>
  </si>
  <si>
    <t>Svoz tříděného odpadu</t>
  </si>
  <si>
    <t>VP-úklid obce:</t>
  </si>
  <si>
    <t>-odměny DPP</t>
  </si>
  <si>
    <t>MR Horácko-příspěvky</t>
  </si>
  <si>
    <t>odměny ZO</t>
  </si>
  <si>
    <t>odvody zdravotního pojištění</t>
  </si>
  <si>
    <t>pojištění ZO</t>
  </si>
  <si>
    <t>materiál</t>
  </si>
  <si>
    <t>ostatní platy-refundace</t>
  </si>
  <si>
    <t>drobný materiál</t>
  </si>
  <si>
    <t>studená voda</t>
  </si>
  <si>
    <t>el.energie</t>
  </si>
  <si>
    <t>služby pošt</t>
  </si>
  <si>
    <t>telefon</t>
  </si>
  <si>
    <t>pojištění majetku obce</t>
  </si>
  <si>
    <t>daně z příjmu</t>
  </si>
  <si>
    <t>celkem výdaje</t>
  </si>
  <si>
    <t>Téhož dne vyvěšeno i na elektronické úřední desce.</t>
  </si>
  <si>
    <t>Výdaje</t>
  </si>
  <si>
    <t>Záz.pol</t>
  </si>
  <si>
    <t>les-DPP</t>
  </si>
  <si>
    <t>celkem za 1032</t>
  </si>
  <si>
    <t>celkem za 2212</t>
  </si>
  <si>
    <t>celkem za 2219</t>
  </si>
  <si>
    <t>celkem za 2310</t>
  </si>
  <si>
    <t>celkem za 3111</t>
  </si>
  <si>
    <t>celkem za 3113</t>
  </si>
  <si>
    <t>celkem za 3330</t>
  </si>
  <si>
    <t>celkem za 3399</t>
  </si>
  <si>
    <t>celkem za 3341</t>
  </si>
  <si>
    <t>cekem za 3412</t>
  </si>
  <si>
    <t>celkem za 3631</t>
  </si>
  <si>
    <t>opravy a udržování</t>
  </si>
  <si>
    <t>příspěvky MR Velkomeziříčsko</t>
  </si>
  <si>
    <t>celkem za 3639</t>
  </si>
  <si>
    <t>celkem za 3722</t>
  </si>
  <si>
    <t>Svoz KO</t>
  </si>
  <si>
    <t>příspěvek -skládka</t>
  </si>
  <si>
    <t>celkem za 3723</t>
  </si>
  <si>
    <t>celkem za 3724</t>
  </si>
  <si>
    <t>nebezpečný odpad-sběrný dvůr</t>
  </si>
  <si>
    <t>celkem za 3745</t>
  </si>
  <si>
    <t>celkem za 3749</t>
  </si>
  <si>
    <t>celkem za 5512</t>
  </si>
  <si>
    <t>celkem za 6112</t>
  </si>
  <si>
    <t>celkem za 6171</t>
  </si>
  <si>
    <t>Ostatní osobní výdaje - DPP</t>
  </si>
  <si>
    <t>Povinné pojistné</t>
  </si>
  <si>
    <t>tisk,knihy ,SZ</t>
  </si>
  <si>
    <t>celkem za 6310</t>
  </si>
  <si>
    <t>celkem za 6320</t>
  </si>
  <si>
    <t>celkem za 6399</t>
  </si>
  <si>
    <t>Závazným ukazatelem pro rozpočet je paragraf.</t>
  </si>
  <si>
    <t>dar Hospic</t>
  </si>
  <si>
    <t>celkem za 3525</t>
  </si>
  <si>
    <t>nákup služeb</t>
  </si>
  <si>
    <t xml:space="preserve"> </t>
  </si>
  <si>
    <t>drobný majetek</t>
  </si>
  <si>
    <t xml:space="preserve">sejmuto  dne: </t>
  </si>
  <si>
    <t>služby -ČSOB</t>
  </si>
  <si>
    <t>účelové nein.transf. FO</t>
  </si>
  <si>
    <t>celkem za 3419</t>
  </si>
  <si>
    <t>les-materiál (sazenice, postřik)</t>
  </si>
  <si>
    <t>konzultační,poradenské  a právní činnosti</t>
  </si>
  <si>
    <t>voda</t>
  </si>
  <si>
    <t>splátka úvěru</t>
  </si>
  <si>
    <t>příspěvek na sociální služby</t>
  </si>
  <si>
    <t>celkem za 4351</t>
  </si>
  <si>
    <t>pohonné hmoty</t>
  </si>
  <si>
    <t>pohoštění-čistá Vysočina</t>
  </si>
  <si>
    <t>refundace</t>
  </si>
  <si>
    <t>DHM-hadice</t>
  </si>
  <si>
    <t>nákup služeb+ STK</t>
  </si>
  <si>
    <t>certifikáty</t>
  </si>
  <si>
    <t>cestovné</t>
  </si>
  <si>
    <t>celkem za 6114</t>
  </si>
  <si>
    <t>DDHM</t>
  </si>
  <si>
    <t>pojijštění</t>
  </si>
  <si>
    <t>Schválený rozpočet na rok 2026</t>
  </si>
  <si>
    <t>Schválený rozpočet  na rok 2026</t>
  </si>
  <si>
    <t>povrch komunikací</t>
  </si>
  <si>
    <t>rozhlas-revize</t>
  </si>
  <si>
    <t>odměna z DPP-organizační zajištění</t>
  </si>
  <si>
    <t>nákup služeb-pronájem ZS</t>
  </si>
  <si>
    <t>jubilea, vítání občánků,Mikuláš</t>
  </si>
  <si>
    <t>revize-multifunkční hřiště</t>
  </si>
  <si>
    <t>opravy a udržování- dětské  hřiště</t>
  </si>
  <si>
    <t>odměna z DPP-oprava strojů</t>
  </si>
  <si>
    <t>ostatní služby</t>
  </si>
  <si>
    <t>oopravy a udržování-sekačky, štěpkovač</t>
  </si>
  <si>
    <t>opravy čekárny</t>
  </si>
  <si>
    <t>projekt</t>
  </si>
  <si>
    <t>pronájem-manipulátor</t>
  </si>
  <si>
    <t>nákup služeb-údržba VP</t>
  </si>
  <si>
    <t>dar</t>
  </si>
  <si>
    <t>volby do ZO+senát-odměny OVK</t>
  </si>
  <si>
    <t>úroky-úvěr</t>
  </si>
  <si>
    <t>vyvěšeno dne:  18.12.2025; schváleno ZO 12.12.2025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</si>
</sst>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/>
    <xf numFmtId="0" fontId="6" fillId="0" borderId="0" xfId="0" applyFont="1"/>
    <xf numFmtId="0" fontId="8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/>
    <xf numFmtId="0" fontId="3" fillId="3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3"/>
  <sheetViews>
    <sheetView tabSelected="1" topLeftCell="A83" workbookViewId="0">
      <selection activeCell="E35" sqref="E35"/>
    </sheetView>
  </sheetViews>
  <sheetFormatPr defaultRowHeight="15" x14ac:dyDescent="0.25"/>
  <cols>
    <col min="1" max="1" width="22.85546875" customWidth="1"/>
    <col min="2" max="2" width="10.140625" customWidth="1"/>
    <col min="5" max="5" width="17.5703125" customWidth="1"/>
  </cols>
  <sheetData>
    <row r="1" spans="1:5" ht="23.25" x14ac:dyDescent="0.35">
      <c r="A1" s="4" t="s">
        <v>92</v>
      </c>
      <c r="B1" s="5"/>
      <c r="C1" s="5"/>
    </row>
    <row r="3" spans="1:5" ht="27" thickBot="1" x14ac:dyDescent="0.45">
      <c r="A3" s="6" t="s">
        <v>32</v>
      </c>
    </row>
    <row r="4" spans="1:5" ht="48" thickBot="1" x14ac:dyDescent="0.3">
      <c r="A4" s="1" t="s">
        <v>0</v>
      </c>
      <c r="B4" s="35" t="s">
        <v>1</v>
      </c>
      <c r="C4" s="1" t="s">
        <v>2</v>
      </c>
      <c r="D4" s="35" t="s">
        <v>33</v>
      </c>
      <c r="E4" s="59" t="s">
        <v>93</v>
      </c>
    </row>
    <row r="5" spans="1:5" ht="16.5" thickBot="1" x14ac:dyDescent="0.3">
      <c r="A5" s="16" t="s">
        <v>34</v>
      </c>
      <c r="B5" s="36">
        <v>1032</v>
      </c>
      <c r="C5" s="47">
        <v>5021</v>
      </c>
      <c r="D5" s="51"/>
      <c r="E5" s="16">
        <v>1200</v>
      </c>
    </row>
    <row r="6" spans="1:5" ht="32.25" thickBot="1" x14ac:dyDescent="0.3">
      <c r="A6" s="16" t="s">
        <v>76</v>
      </c>
      <c r="B6" s="36">
        <v>1032</v>
      </c>
      <c r="C6" s="47">
        <v>5139</v>
      </c>
      <c r="D6" s="51"/>
      <c r="E6" s="16">
        <v>15000</v>
      </c>
    </row>
    <row r="7" spans="1:5" ht="16.5" thickBot="1" x14ac:dyDescent="0.3">
      <c r="A7" s="17" t="s">
        <v>3</v>
      </c>
      <c r="B7" s="37">
        <v>1032</v>
      </c>
      <c r="C7" s="18">
        <v>5169</v>
      </c>
      <c r="D7" s="52"/>
      <c r="E7" s="16">
        <v>20000</v>
      </c>
    </row>
    <row r="8" spans="1:5" ht="16.5" thickBot="1" x14ac:dyDescent="0.3">
      <c r="A8" s="7" t="s">
        <v>35</v>
      </c>
      <c r="B8" s="38"/>
      <c r="C8" s="48"/>
      <c r="D8" s="45"/>
      <c r="E8" s="60">
        <f>SUM(E5:E7)</f>
        <v>36200</v>
      </c>
    </row>
    <row r="9" spans="1:5" ht="16.5" thickBot="1" x14ac:dyDescent="0.3">
      <c r="A9" s="17" t="s">
        <v>4</v>
      </c>
      <c r="B9" s="37">
        <v>2212</v>
      </c>
      <c r="C9" s="18">
        <v>5021</v>
      </c>
      <c r="D9" s="52"/>
      <c r="E9" s="16">
        <v>20000</v>
      </c>
    </row>
    <row r="10" spans="1:5" ht="16.5" thickBot="1" x14ac:dyDescent="0.3">
      <c r="A10" s="7" t="s">
        <v>36</v>
      </c>
      <c r="B10" s="38"/>
      <c r="C10" s="48"/>
      <c r="D10" s="45"/>
      <c r="E10" s="60">
        <f>SUM(E9:E9)</f>
        <v>20000</v>
      </c>
    </row>
    <row r="11" spans="1:5" ht="16.5" thickBot="1" x14ac:dyDescent="0.3">
      <c r="A11" s="17" t="s">
        <v>5</v>
      </c>
      <c r="B11" s="37">
        <v>2219</v>
      </c>
      <c r="C11" s="18">
        <v>5021</v>
      </c>
      <c r="D11" s="52"/>
      <c r="E11" s="16">
        <v>10000</v>
      </c>
    </row>
    <row r="12" spans="1:5" ht="16.5" thickBot="1" x14ac:dyDescent="0.3">
      <c r="A12" s="17" t="s">
        <v>6</v>
      </c>
      <c r="B12" s="37">
        <v>2219</v>
      </c>
      <c r="C12" s="18">
        <v>5156</v>
      </c>
      <c r="D12" s="52"/>
      <c r="E12" s="16">
        <v>1000</v>
      </c>
    </row>
    <row r="13" spans="1:5" ht="16.5" thickBot="1" x14ac:dyDescent="0.3">
      <c r="A13" s="17" t="s">
        <v>7</v>
      </c>
      <c r="B13" s="37">
        <v>2219</v>
      </c>
      <c r="C13" s="18">
        <v>5139</v>
      </c>
      <c r="D13" s="52"/>
      <c r="E13" s="16">
        <v>5000</v>
      </c>
    </row>
    <row r="14" spans="1:5" ht="16.5" thickBot="1" x14ac:dyDescent="0.3">
      <c r="A14" s="17" t="s">
        <v>94</v>
      </c>
      <c r="B14" s="37">
        <v>2219</v>
      </c>
      <c r="C14" s="18">
        <v>5171</v>
      </c>
      <c r="D14" s="52"/>
      <c r="E14" s="16">
        <v>15000</v>
      </c>
    </row>
    <row r="15" spans="1:5" ht="16.5" thickBot="1" x14ac:dyDescent="0.3">
      <c r="A15" s="7" t="s">
        <v>37</v>
      </c>
      <c r="B15" s="38"/>
      <c r="C15" s="48"/>
      <c r="D15" s="45"/>
      <c r="E15" s="60">
        <f>SUM(E11:E14)</f>
        <v>31000</v>
      </c>
    </row>
    <row r="16" spans="1:5" ht="16.5" thickBot="1" x14ac:dyDescent="0.3">
      <c r="A16" s="17" t="s">
        <v>8</v>
      </c>
      <c r="B16" s="37">
        <v>2310</v>
      </c>
      <c r="C16" s="18">
        <v>5329</v>
      </c>
      <c r="D16" s="37">
        <v>26</v>
      </c>
      <c r="E16" s="16">
        <v>4020</v>
      </c>
    </row>
    <row r="17" spans="1:11" ht="16.5" thickBot="1" x14ac:dyDescent="0.3">
      <c r="A17" s="7" t="s">
        <v>38</v>
      </c>
      <c r="B17" s="38"/>
      <c r="C17" s="48"/>
      <c r="D17" s="38"/>
      <c r="E17" s="60">
        <f>SUM(E16:E16)</f>
        <v>4020</v>
      </c>
    </row>
    <row r="18" spans="1:11" ht="16.5" thickBot="1" x14ac:dyDescent="0.3">
      <c r="A18" s="17" t="s">
        <v>9</v>
      </c>
      <c r="B18" s="37">
        <v>3111</v>
      </c>
      <c r="C18" s="18">
        <v>5339</v>
      </c>
      <c r="D18" s="37">
        <v>26</v>
      </c>
      <c r="E18" s="16">
        <v>500</v>
      </c>
    </row>
    <row r="19" spans="1:11" ht="16.5" thickBot="1" x14ac:dyDescent="0.3">
      <c r="A19" s="8" t="s">
        <v>39</v>
      </c>
      <c r="B19" s="39"/>
      <c r="C19" s="49"/>
      <c r="D19" s="39"/>
      <c r="E19" s="61">
        <f>SUM(E18)</f>
        <v>500</v>
      </c>
    </row>
    <row r="20" spans="1:11" ht="27.75" customHeight="1" x14ac:dyDescent="0.25">
      <c r="A20" s="22" t="s">
        <v>10</v>
      </c>
      <c r="B20" s="40">
        <v>3113</v>
      </c>
      <c r="C20" s="24">
        <v>5339</v>
      </c>
      <c r="D20" s="40">
        <v>26</v>
      </c>
      <c r="E20" s="27">
        <v>25500</v>
      </c>
    </row>
    <row r="21" spans="1:11" ht="9" customHeight="1" thickBot="1" x14ac:dyDescent="0.3">
      <c r="A21" s="23"/>
      <c r="B21" s="41"/>
      <c r="C21" s="25"/>
      <c r="D21" s="41"/>
      <c r="E21" s="28"/>
    </row>
    <row r="22" spans="1:11" ht="17.25" customHeight="1" thickBot="1" x14ac:dyDescent="0.3">
      <c r="A22" s="7" t="s">
        <v>40</v>
      </c>
      <c r="B22" s="38"/>
      <c r="C22" s="48"/>
      <c r="D22" s="38"/>
      <c r="E22" s="60">
        <f>SUM(E20)</f>
        <v>25500</v>
      </c>
    </row>
    <row r="23" spans="1:11" ht="17.25" customHeight="1" thickBot="1" x14ac:dyDescent="0.3">
      <c r="A23" s="17" t="s">
        <v>11</v>
      </c>
      <c r="B23" s="37">
        <v>3330</v>
      </c>
      <c r="C23" s="18">
        <v>5223</v>
      </c>
      <c r="D23" s="52"/>
      <c r="E23" s="16">
        <v>18000</v>
      </c>
    </row>
    <row r="24" spans="1:11" ht="17.25" customHeight="1" thickBot="1" x14ac:dyDescent="0.3">
      <c r="A24" s="8" t="s">
        <v>41</v>
      </c>
      <c r="B24" s="39"/>
      <c r="C24" s="49"/>
      <c r="D24" s="39"/>
      <c r="E24" s="61">
        <v>18000</v>
      </c>
    </row>
    <row r="25" spans="1:11" ht="17.25" customHeight="1" thickBot="1" x14ac:dyDescent="0.3">
      <c r="A25" s="17" t="s">
        <v>95</v>
      </c>
      <c r="B25" s="37">
        <v>3341</v>
      </c>
      <c r="C25" s="18">
        <v>5169</v>
      </c>
      <c r="D25" s="52"/>
      <c r="E25" s="16">
        <v>7000</v>
      </c>
    </row>
    <row r="26" spans="1:11" ht="17.25" customHeight="1" thickBot="1" x14ac:dyDescent="0.3">
      <c r="A26" s="7" t="s">
        <v>43</v>
      </c>
      <c r="B26" s="38"/>
      <c r="C26" s="48"/>
      <c r="D26" s="45"/>
      <c r="E26" s="60">
        <f>SUM(E25:E25)</f>
        <v>7000</v>
      </c>
    </row>
    <row r="27" spans="1:11" ht="45" customHeight="1" thickBot="1" x14ac:dyDescent="0.3">
      <c r="A27" s="22" t="s">
        <v>96</v>
      </c>
      <c r="B27" s="40">
        <v>3399</v>
      </c>
      <c r="C27" s="24">
        <v>5021</v>
      </c>
      <c r="D27" s="53"/>
      <c r="E27" s="27">
        <v>1500</v>
      </c>
    </row>
    <row r="28" spans="1:11" ht="16.5" hidden="1" customHeight="1" x14ac:dyDescent="0.25">
      <c r="A28" s="29"/>
      <c r="B28" s="42"/>
      <c r="C28" s="26"/>
      <c r="D28" s="33"/>
      <c r="E28" s="30"/>
    </row>
    <row r="29" spans="1:11" ht="30.75" customHeight="1" thickBot="1" x14ac:dyDescent="0.3">
      <c r="A29" s="9" t="s">
        <v>97</v>
      </c>
      <c r="B29" s="43">
        <v>3399</v>
      </c>
      <c r="C29" s="13">
        <v>5169</v>
      </c>
      <c r="D29" s="55"/>
      <c r="E29" s="1">
        <v>4000</v>
      </c>
      <c r="G29" s="32"/>
      <c r="H29" s="32"/>
      <c r="I29" s="32"/>
      <c r="J29" s="31"/>
      <c r="K29" s="32"/>
    </row>
    <row r="30" spans="1:11" ht="18.75" customHeight="1" thickBot="1" x14ac:dyDescent="0.3">
      <c r="A30" s="19" t="s">
        <v>13</v>
      </c>
      <c r="B30" s="34">
        <v>3399</v>
      </c>
      <c r="C30" s="21">
        <v>5175</v>
      </c>
      <c r="D30" s="31"/>
      <c r="E30" s="20">
        <v>1500</v>
      </c>
      <c r="G30" s="32"/>
      <c r="H30" s="32"/>
      <c r="I30" s="32"/>
      <c r="J30" s="31"/>
      <c r="K30" s="32"/>
    </row>
    <row r="31" spans="1:11" ht="30.75" customHeight="1" thickBot="1" x14ac:dyDescent="0.3">
      <c r="A31" s="9" t="s">
        <v>98</v>
      </c>
      <c r="B31" s="43">
        <v>3399</v>
      </c>
      <c r="C31" s="13">
        <v>5194</v>
      </c>
      <c r="D31" s="55"/>
      <c r="E31" s="1">
        <v>20000</v>
      </c>
      <c r="G31" s="32"/>
      <c r="H31" s="32"/>
      <c r="I31" s="32"/>
      <c r="J31" s="31"/>
      <c r="K31" s="32"/>
    </row>
    <row r="32" spans="1:11" ht="16.5" thickBot="1" x14ac:dyDescent="0.3">
      <c r="A32" s="8" t="s">
        <v>42</v>
      </c>
      <c r="B32" s="39"/>
      <c r="C32" s="49"/>
      <c r="D32" s="54"/>
      <c r="E32" s="61">
        <f>SUM(E27:E31)</f>
        <v>27000</v>
      </c>
    </row>
    <row r="33" spans="1:5" ht="16.5" thickBot="1" x14ac:dyDescent="0.3">
      <c r="A33" s="19" t="s">
        <v>24</v>
      </c>
      <c r="B33" s="37">
        <v>3412</v>
      </c>
      <c r="C33" s="18">
        <v>5151</v>
      </c>
      <c r="D33" s="52"/>
      <c r="E33" s="16">
        <v>1000</v>
      </c>
    </row>
    <row r="34" spans="1:5" ht="30.75" thickBot="1" x14ac:dyDescent="0.3">
      <c r="A34" s="9" t="s">
        <v>99</v>
      </c>
      <c r="B34" s="37">
        <v>3412</v>
      </c>
      <c r="C34" s="18">
        <v>5169</v>
      </c>
      <c r="D34" s="52"/>
      <c r="E34" s="16">
        <v>11000</v>
      </c>
    </row>
    <row r="35" spans="1:5" ht="30.75" thickBot="1" x14ac:dyDescent="0.3">
      <c r="A35" s="17" t="s">
        <v>100</v>
      </c>
      <c r="B35" s="43">
        <v>3412</v>
      </c>
      <c r="C35" s="13">
        <v>5171</v>
      </c>
      <c r="D35" s="55"/>
      <c r="E35" s="1">
        <v>10000</v>
      </c>
    </row>
    <row r="36" spans="1:5" ht="16.5" thickBot="1" x14ac:dyDescent="0.3">
      <c r="A36" s="7" t="s">
        <v>44</v>
      </c>
      <c r="B36" s="38"/>
      <c r="C36" s="48"/>
      <c r="D36" s="45"/>
      <c r="E36" s="60">
        <f>SUM(E33:E35)</f>
        <v>22000</v>
      </c>
    </row>
    <row r="37" spans="1:5" ht="16.5" thickBot="1" x14ac:dyDescent="0.3">
      <c r="A37" s="14" t="s">
        <v>74</v>
      </c>
      <c r="B37" s="44">
        <v>3419</v>
      </c>
      <c r="C37" s="50">
        <v>5493</v>
      </c>
      <c r="D37" s="56"/>
      <c r="E37" s="62">
        <v>10000</v>
      </c>
    </row>
    <row r="38" spans="1:5" ht="15" customHeight="1" thickBot="1" x14ac:dyDescent="0.3">
      <c r="A38" s="7" t="s">
        <v>75</v>
      </c>
      <c r="B38" s="38"/>
      <c r="C38" s="48"/>
      <c r="D38" s="45"/>
      <c r="E38" s="60">
        <f>E37</f>
        <v>10000</v>
      </c>
    </row>
    <row r="39" spans="1:5" ht="15" customHeight="1" thickBot="1" x14ac:dyDescent="0.3">
      <c r="A39" s="11" t="s">
        <v>67</v>
      </c>
      <c r="B39" s="44">
        <v>3525</v>
      </c>
      <c r="C39" s="50">
        <v>5221</v>
      </c>
      <c r="D39" s="56"/>
      <c r="E39" s="62">
        <v>2000</v>
      </c>
    </row>
    <row r="40" spans="1:5" ht="15" customHeight="1" thickBot="1" x14ac:dyDescent="0.3">
      <c r="A40" s="7" t="s">
        <v>68</v>
      </c>
      <c r="B40" s="38"/>
      <c r="C40" s="48"/>
      <c r="D40" s="45"/>
      <c r="E40" s="60">
        <v>2000</v>
      </c>
    </row>
    <row r="41" spans="1:5" ht="16.5" thickBot="1" x14ac:dyDescent="0.3">
      <c r="A41" s="17" t="s">
        <v>12</v>
      </c>
      <c r="B41" s="37">
        <v>3631</v>
      </c>
      <c r="C41" s="18">
        <v>5154</v>
      </c>
      <c r="D41" s="52"/>
      <c r="E41" s="16">
        <v>45000</v>
      </c>
    </row>
    <row r="42" spans="1:5" ht="16.5" thickBot="1" x14ac:dyDescent="0.3">
      <c r="A42" s="7" t="s">
        <v>45</v>
      </c>
      <c r="B42" s="38"/>
      <c r="C42" s="48"/>
      <c r="D42" s="45"/>
      <c r="E42" s="60">
        <f>SUM(E41:E41)</f>
        <v>45000</v>
      </c>
    </row>
    <row r="43" spans="1:5" ht="30.75" thickBot="1" x14ac:dyDescent="0.3">
      <c r="A43" s="11" t="s">
        <v>101</v>
      </c>
      <c r="B43" s="44">
        <v>3639</v>
      </c>
      <c r="C43" s="50">
        <v>5021</v>
      </c>
      <c r="D43" s="57"/>
      <c r="E43" s="62">
        <v>5000</v>
      </c>
    </row>
    <row r="44" spans="1:5" ht="16.5" thickBot="1" x14ac:dyDescent="0.3">
      <c r="A44" s="17" t="s">
        <v>71</v>
      </c>
      <c r="B44" s="37">
        <v>3639</v>
      </c>
      <c r="C44" s="18">
        <v>5137</v>
      </c>
      <c r="D44" s="52"/>
      <c r="E44" s="16">
        <v>1000</v>
      </c>
    </row>
    <row r="45" spans="1:5" ht="16.5" thickBot="1" x14ac:dyDescent="0.3">
      <c r="A45" s="17" t="s">
        <v>21</v>
      </c>
      <c r="B45" s="37">
        <v>3639</v>
      </c>
      <c r="C45" s="18">
        <v>5139</v>
      </c>
      <c r="D45" s="52"/>
      <c r="E45" s="16">
        <v>5000</v>
      </c>
    </row>
    <row r="46" spans="1:5" ht="16.5" thickBot="1" x14ac:dyDescent="0.3">
      <c r="A46" s="17" t="s">
        <v>78</v>
      </c>
      <c r="B46" s="37">
        <v>3639</v>
      </c>
      <c r="C46" s="18">
        <v>5151</v>
      </c>
      <c r="D46" s="52"/>
      <c r="E46" s="16">
        <v>200</v>
      </c>
    </row>
    <row r="47" spans="1:5" ht="30.75" thickBot="1" x14ac:dyDescent="0.3">
      <c r="A47" s="17" t="s">
        <v>77</v>
      </c>
      <c r="B47" s="37">
        <v>3639</v>
      </c>
      <c r="C47" s="18">
        <v>5166</v>
      </c>
      <c r="D47" s="52"/>
      <c r="E47" s="16">
        <v>100000</v>
      </c>
    </row>
    <row r="48" spans="1:5" ht="16.5" thickBot="1" x14ac:dyDescent="0.3">
      <c r="A48" s="17" t="s">
        <v>102</v>
      </c>
      <c r="B48" s="37">
        <v>3639</v>
      </c>
      <c r="C48" s="18">
        <v>5169</v>
      </c>
      <c r="D48" s="52"/>
      <c r="E48" s="16">
        <v>1000</v>
      </c>
    </row>
    <row r="49" spans="1:5" ht="30.75" thickBot="1" x14ac:dyDescent="0.3">
      <c r="A49" s="17" t="s">
        <v>103</v>
      </c>
      <c r="B49" s="37">
        <v>3639</v>
      </c>
      <c r="C49" s="18">
        <v>5171</v>
      </c>
      <c r="D49" s="52"/>
      <c r="E49" s="16">
        <v>25000</v>
      </c>
    </row>
    <row r="50" spans="1:5" ht="16.5" thickBot="1" x14ac:dyDescent="0.3">
      <c r="A50" s="17" t="s">
        <v>104</v>
      </c>
      <c r="B50" s="37">
        <v>3639</v>
      </c>
      <c r="C50" s="18">
        <v>5171</v>
      </c>
      <c r="D50" s="52"/>
      <c r="E50" s="16">
        <v>260000</v>
      </c>
    </row>
    <row r="51" spans="1:5" ht="30.75" thickBot="1" x14ac:dyDescent="0.3">
      <c r="A51" s="17" t="s">
        <v>47</v>
      </c>
      <c r="B51" s="37">
        <v>3639</v>
      </c>
      <c r="C51" s="18">
        <v>5329</v>
      </c>
      <c r="D51" s="52"/>
      <c r="E51" s="16">
        <v>2680</v>
      </c>
    </row>
    <row r="52" spans="1:5" ht="16.5" thickBot="1" x14ac:dyDescent="0.3">
      <c r="A52" s="17" t="s">
        <v>105</v>
      </c>
      <c r="B52" s="37">
        <v>3639</v>
      </c>
      <c r="C52" s="18">
        <v>6121</v>
      </c>
      <c r="D52" s="52"/>
      <c r="E52" s="16">
        <v>714130</v>
      </c>
    </row>
    <row r="53" spans="1:5" ht="16.5" thickBot="1" x14ac:dyDescent="0.3">
      <c r="A53" s="8" t="s">
        <v>48</v>
      </c>
      <c r="B53" s="39"/>
      <c r="C53" s="49"/>
      <c r="D53" s="54"/>
      <c r="E53" s="61">
        <f>SUM(E43:E52)</f>
        <v>1114010</v>
      </c>
    </row>
    <row r="54" spans="1:5" ht="16.5" thickBot="1" x14ac:dyDescent="0.3">
      <c r="A54" s="17" t="s">
        <v>50</v>
      </c>
      <c r="B54" s="37">
        <v>3722</v>
      </c>
      <c r="C54" s="18">
        <v>5169</v>
      </c>
      <c r="D54" s="52"/>
      <c r="E54" s="16">
        <v>120000</v>
      </c>
    </row>
    <row r="55" spans="1:5" ht="16.5" thickBot="1" x14ac:dyDescent="0.3">
      <c r="A55" s="17" t="s">
        <v>51</v>
      </c>
      <c r="B55" s="37">
        <v>3722</v>
      </c>
      <c r="C55" s="18">
        <v>5329</v>
      </c>
      <c r="D55" s="52">
        <v>26</v>
      </c>
      <c r="E55" s="16">
        <v>1340</v>
      </c>
    </row>
    <row r="56" spans="1:5" ht="16.5" thickBot="1" x14ac:dyDescent="0.3">
      <c r="A56" s="7" t="s">
        <v>49</v>
      </c>
      <c r="B56" s="38"/>
      <c r="C56" s="48"/>
      <c r="D56" s="38"/>
      <c r="E56" s="60">
        <f>SUM(E54:E55)</f>
        <v>121340</v>
      </c>
    </row>
    <row r="57" spans="1:5" ht="16.5" thickBot="1" x14ac:dyDescent="0.3">
      <c r="A57" s="17" t="s">
        <v>14</v>
      </c>
      <c r="B57" s="37">
        <v>3723</v>
      </c>
      <c r="C57" s="18">
        <v>5169</v>
      </c>
      <c r="D57" s="52"/>
      <c r="E57" s="16">
        <v>100000</v>
      </c>
    </row>
    <row r="58" spans="1:5" ht="16.5" thickBot="1" x14ac:dyDescent="0.3">
      <c r="A58" s="7" t="s">
        <v>52</v>
      </c>
      <c r="B58" s="38"/>
      <c r="C58" s="48"/>
      <c r="D58" s="45"/>
      <c r="E58" s="60">
        <f>SUM(E57)</f>
        <v>100000</v>
      </c>
    </row>
    <row r="59" spans="1:5" ht="30.75" thickBot="1" x14ac:dyDescent="0.3">
      <c r="A59" s="17" t="s">
        <v>54</v>
      </c>
      <c r="B59" s="37">
        <v>3724</v>
      </c>
      <c r="C59" s="18">
        <v>5169</v>
      </c>
      <c r="D59" s="52"/>
      <c r="E59" s="16">
        <v>70000</v>
      </c>
    </row>
    <row r="60" spans="1:5" ht="16.5" thickBot="1" x14ac:dyDescent="0.3">
      <c r="A60" s="8" t="s">
        <v>53</v>
      </c>
      <c r="B60" s="39"/>
      <c r="C60" s="49"/>
      <c r="D60" s="54"/>
      <c r="E60" s="61">
        <f>SUM(E59)</f>
        <v>70000</v>
      </c>
    </row>
    <row r="61" spans="1:5" ht="15.75" customHeight="1" x14ac:dyDescent="0.25">
      <c r="A61" s="19" t="s">
        <v>15</v>
      </c>
      <c r="B61" s="42">
        <v>3745</v>
      </c>
      <c r="C61" s="26">
        <v>5021</v>
      </c>
      <c r="D61" s="33"/>
      <c r="E61" s="30">
        <v>80000</v>
      </c>
    </row>
    <row r="62" spans="1:5" ht="15.75" thickBot="1" x14ac:dyDescent="0.3">
      <c r="A62" s="17" t="s">
        <v>16</v>
      </c>
      <c r="B62" s="41"/>
      <c r="C62" s="25"/>
      <c r="D62" s="58"/>
      <c r="E62" s="28"/>
    </row>
    <row r="63" spans="1:5" ht="16.5" thickBot="1" x14ac:dyDescent="0.3">
      <c r="A63" s="17" t="s">
        <v>23</v>
      </c>
      <c r="B63" s="37">
        <v>3745</v>
      </c>
      <c r="C63" s="18">
        <v>5139</v>
      </c>
      <c r="D63" s="52"/>
      <c r="E63" s="16">
        <v>1000</v>
      </c>
    </row>
    <row r="64" spans="1:5" ht="16.5" thickBot="1" x14ac:dyDescent="0.3">
      <c r="A64" s="17" t="s">
        <v>82</v>
      </c>
      <c r="B64" s="37">
        <v>3745</v>
      </c>
      <c r="C64" s="18">
        <v>5156</v>
      </c>
      <c r="D64" s="52"/>
      <c r="E64" s="16">
        <v>15000</v>
      </c>
    </row>
    <row r="65" spans="1:27" ht="16.5" thickBot="1" x14ac:dyDescent="0.3">
      <c r="A65" s="17" t="s">
        <v>106</v>
      </c>
      <c r="B65" s="37">
        <v>3745</v>
      </c>
      <c r="C65" s="18">
        <v>5164</v>
      </c>
      <c r="D65" s="52"/>
      <c r="E65" s="16">
        <v>5000</v>
      </c>
      <c r="AA65" t="e">
        <f>+AA66AA67:AA65</f>
        <v>#NAME?</v>
      </c>
    </row>
    <row r="66" spans="1:27" ht="16.5" thickBot="1" x14ac:dyDescent="0.3">
      <c r="A66" s="17" t="s">
        <v>107</v>
      </c>
      <c r="B66" s="37">
        <v>3745</v>
      </c>
      <c r="C66" s="18">
        <v>5169</v>
      </c>
      <c r="D66" s="52"/>
      <c r="E66" s="16">
        <v>30000</v>
      </c>
    </row>
    <row r="67" spans="1:27" ht="16.5" thickBot="1" x14ac:dyDescent="0.3">
      <c r="A67" s="17" t="s">
        <v>46</v>
      </c>
      <c r="B67" s="37">
        <v>3745</v>
      </c>
      <c r="C67" s="18">
        <v>5171</v>
      </c>
      <c r="D67" s="52"/>
      <c r="E67" s="16">
        <v>20000</v>
      </c>
    </row>
    <row r="68" spans="1:27" ht="30.75" thickBot="1" x14ac:dyDescent="0.3">
      <c r="A68" s="17" t="s">
        <v>83</v>
      </c>
      <c r="B68" s="37">
        <v>3745</v>
      </c>
      <c r="C68" s="18">
        <v>5175</v>
      </c>
      <c r="D68" s="52"/>
      <c r="E68" s="16">
        <v>4000</v>
      </c>
    </row>
    <row r="69" spans="1:27" ht="16.5" thickBot="1" x14ac:dyDescent="0.3">
      <c r="A69" s="7" t="s">
        <v>55</v>
      </c>
      <c r="B69" s="38"/>
      <c r="C69" s="48"/>
      <c r="D69" s="38"/>
      <c r="E69" s="60">
        <f>SUM(E61:E68)</f>
        <v>155000</v>
      </c>
    </row>
    <row r="70" spans="1:27" ht="16.5" thickBot="1" x14ac:dyDescent="0.3">
      <c r="A70" s="17" t="s">
        <v>17</v>
      </c>
      <c r="B70" s="37">
        <v>3749</v>
      </c>
      <c r="C70" s="18">
        <v>5329</v>
      </c>
      <c r="D70" s="37">
        <v>26</v>
      </c>
      <c r="E70" s="16">
        <v>1980</v>
      </c>
    </row>
    <row r="71" spans="1:27" ht="16.5" thickBot="1" x14ac:dyDescent="0.3">
      <c r="A71" s="7" t="s">
        <v>56</v>
      </c>
      <c r="B71" s="38"/>
      <c r="C71" s="48"/>
      <c r="D71" s="38"/>
      <c r="E71" s="60">
        <f>SUM(E70)</f>
        <v>1980</v>
      </c>
    </row>
    <row r="72" spans="1:27" ht="30.75" thickBot="1" x14ac:dyDescent="0.3">
      <c r="A72" s="11" t="s">
        <v>80</v>
      </c>
      <c r="B72" s="44">
        <v>4351</v>
      </c>
      <c r="C72" s="50">
        <v>5321</v>
      </c>
      <c r="D72" s="44"/>
      <c r="E72" s="62">
        <v>13400</v>
      </c>
    </row>
    <row r="73" spans="1:27" ht="16.5" thickBot="1" x14ac:dyDescent="0.3">
      <c r="A73" s="7" t="s">
        <v>81</v>
      </c>
      <c r="B73" s="38"/>
      <c r="C73" s="48"/>
      <c r="D73" s="38"/>
      <c r="E73" s="60">
        <f>SUM(E72)</f>
        <v>13400</v>
      </c>
    </row>
    <row r="74" spans="1:27" ht="16.5" thickBot="1" x14ac:dyDescent="0.3">
      <c r="A74" s="17" t="s">
        <v>84</v>
      </c>
      <c r="B74" s="37">
        <v>5512</v>
      </c>
      <c r="C74" s="18">
        <v>5029</v>
      </c>
      <c r="D74" s="52"/>
      <c r="E74" s="16">
        <v>2000</v>
      </c>
    </row>
    <row r="75" spans="1:27" ht="16.5" thickBot="1" x14ac:dyDescent="0.3">
      <c r="A75" s="17" t="s">
        <v>108</v>
      </c>
      <c r="B75" s="37">
        <v>5512</v>
      </c>
      <c r="C75" s="18">
        <v>5229</v>
      </c>
      <c r="D75" s="52"/>
      <c r="E75" s="16">
        <v>20000</v>
      </c>
    </row>
    <row r="76" spans="1:27" ht="16.5" thickBot="1" x14ac:dyDescent="0.3">
      <c r="A76" s="17" t="s">
        <v>85</v>
      </c>
      <c r="B76" s="37">
        <v>5512</v>
      </c>
      <c r="C76" s="18">
        <v>5137</v>
      </c>
      <c r="D76" s="52"/>
      <c r="E76" s="16">
        <v>20000</v>
      </c>
    </row>
    <row r="77" spans="1:27" ht="16.5" thickBot="1" x14ac:dyDescent="0.3">
      <c r="A77" s="17" t="s">
        <v>82</v>
      </c>
      <c r="B77" s="37">
        <v>5512</v>
      </c>
      <c r="C77" s="18">
        <v>5156</v>
      </c>
      <c r="D77" s="52"/>
      <c r="E77" s="16">
        <v>3000</v>
      </c>
    </row>
    <row r="78" spans="1:27" ht="16.5" thickBot="1" x14ac:dyDescent="0.3">
      <c r="A78" s="17" t="s">
        <v>86</v>
      </c>
      <c r="B78" s="37">
        <v>5512</v>
      </c>
      <c r="C78" s="18">
        <v>5169</v>
      </c>
      <c r="D78" s="52"/>
      <c r="E78" s="16">
        <v>2200</v>
      </c>
    </row>
    <row r="79" spans="1:27" ht="29.25" customHeight="1" thickBot="1" x14ac:dyDescent="0.3">
      <c r="A79" s="7" t="s">
        <v>57</v>
      </c>
      <c r="B79" s="38"/>
      <c r="C79" s="48"/>
      <c r="D79" s="45"/>
      <c r="E79" s="10">
        <f>SUM(E74:E78)</f>
        <v>47200</v>
      </c>
    </row>
    <row r="80" spans="1:27" ht="16.5" thickBot="1" x14ac:dyDescent="0.3">
      <c r="A80" s="11" t="s">
        <v>18</v>
      </c>
      <c r="B80" s="44">
        <v>6112</v>
      </c>
      <c r="C80" s="50">
        <v>5023</v>
      </c>
      <c r="D80" s="57"/>
      <c r="E80" s="62">
        <v>380000</v>
      </c>
    </row>
    <row r="81" spans="1:5" ht="42" customHeight="1" thickBot="1" x14ac:dyDescent="0.3">
      <c r="A81" s="22" t="s">
        <v>19</v>
      </c>
      <c r="B81" s="40">
        <v>6112</v>
      </c>
      <c r="C81" s="24">
        <v>5032</v>
      </c>
      <c r="D81" s="53"/>
      <c r="E81" s="27">
        <v>34200</v>
      </c>
    </row>
    <row r="82" spans="1:5" ht="16.5" hidden="1" customHeight="1" x14ac:dyDescent="0.3">
      <c r="A82" s="23"/>
      <c r="B82" s="41"/>
      <c r="C82" s="25"/>
      <c r="D82" s="58"/>
      <c r="E82" s="28"/>
    </row>
    <row r="83" spans="1:5" ht="16.5" thickBot="1" x14ac:dyDescent="0.3">
      <c r="A83" s="9" t="s">
        <v>20</v>
      </c>
      <c r="B83" s="43">
        <v>6112</v>
      </c>
      <c r="C83" s="13">
        <v>5163</v>
      </c>
      <c r="D83" s="55"/>
      <c r="E83" s="1">
        <v>3750</v>
      </c>
    </row>
    <row r="84" spans="1:5" ht="16.5" thickBot="1" x14ac:dyDescent="0.3">
      <c r="A84" s="17" t="s">
        <v>87</v>
      </c>
      <c r="B84" s="37">
        <v>6112</v>
      </c>
      <c r="C84" s="18">
        <v>5169</v>
      </c>
      <c r="D84" s="52"/>
      <c r="E84" s="16">
        <v>2500</v>
      </c>
    </row>
    <row r="85" spans="1:5" ht="16.5" thickBot="1" x14ac:dyDescent="0.3">
      <c r="A85" s="7" t="s">
        <v>58</v>
      </c>
      <c r="B85" s="38"/>
      <c r="C85" s="48"/>
      <c r="D85" s="45"/>
      <c r="E85" s="60">
        <f>SUM(E80:E84)</f>
        <v>420450</v>
      </c>
    </row>
    <row r="86" spans="1:5" ht="30.75" thickBot="1" x14ac:dyDescent="0.3">
      <c r="A86" s="11" t="s">
        <v>109</v>
      </c>
      <c r="B86" s="44">
        <v>6115</v>
      </c>
      <c r="C86" s="50">
        <v>5021</v>
      </c>
      <c r="D86" s="56"/>
      <c r="E86" s="62">
        <v>14400</v>
      </c>
    </row>
    <row r="87" spans="1:5" ht="16.5" thickBot="1" x14ac:dyDescent="0.3">
      <c r="A87" s="11" t="s">
        <v>88</v>
      </c>
      <c r="B87" s="44">
        <v>6115</v>
      </c>
      <c r="C87" s="50">
        <v>5173</v>
      </c>
      <c r="D87" s="56"/>
      <c r="E87" s="62">
        <v>200</v>
      </c>
    </row>
    <row r="88" spans="1:5" ht="16.5" thickBot="1" x14ac:dyDescent="0.3">
      <c r="A88" s="11" t="s">
        <v>13</v>
      </c>
      <c r="B88" s="44">
        <v>6115</v>
      </c>
      <c r="C88" s="50">
        <v>5175</v>
      </c>
      <c r="D88" s="56"/>
      <c r="E88" s="62">
        <v>1200</v>
      </c>
    </row>
    <row r="89" spans="1:5" ht="16.5" thickBot="1" x14ac:dyDescent="0.3">
      <c r="A89" s="7" t="s">
        <v>89</v>
      </c>
      <c r="B89" s="38"/>
      <c r="C89" s="48"/>
      <c r="D89" s="45"/>
      <c r="E89" s="60">
        <f>SUM(E86:E88)</f>
        <v>15800</v>
      </c>
    </row>
    <row r="90" spans="1:5" ht="16.5" thickBot="1" x14ac:dyDescent="0.3">
      <c r="A90" s="17" t="s">
        <v>22</v>
      </c>
      <c r="B90" s="37">
        <v>6171</v>
      </c>
      <c r="C90" s="18">
        <v>5019</v>
      </c>
      <c r="D90" s="52"/>
      <c r="E90" s="16">
        <v>4500</v>
      </c>
    </row>
    <row r="91" spans="1:5" ht="30.75" thickBot="1" x14ac:dyDescent="0.3">
      <c r="A91" s="19" t="s">
        <v>60</v>
      </c>
      <c r="B91" s="34">
        <v>6171</v>
      </c>
      <c r="C91" s="21">
        <v>5021</v>
      </c>
      <c r="D91" s="31"/>
      <c r="E91" s="20">
        <v>300000</v>
      </c>
    </row>
    <row r="92" spans="1:5" ht="16.5" customHeight="1" thickBot="1" x14ac:dyDescent="0.3">
      <c r="A92" s="22" t="s">
        <v>61</v>
      </c>
      <c r="B92" s="40">
        <v>6171</v>
      </c>
      <c r="C92" s="24">
        <v>5039</v>
      </c>
      <c r="D92" s="53"/>
      <c r="E92" s="27">
        <v>1500</v>
      </c>
    </row>
    <row r="93" spans="1:5" ht="16.5" hidden="1" customHeight="1" thickBot="1" x14ac:dyDescent="0.3">
      <c r="A93" s="23"/>
      <c r="B93" s="41"/>
      <c r="C93" s="25"/>
      <c r="D93" s="58"/>
      <c r="E93" s="28"/>
    </row>
    <row r="94" spans="1:5" ht="16.5" thickBot="1" x14ac:dyDescent="0.3">
      <c r="A94" s="9" t="s">
        <v>62</v>
      </c>
      <c r="B94" s="43">
        <v>6171</v>
      </c>
      <c r="C94" s="13">
        <v>5136</v>
      </c>
      <c r="D94" s="55"/>
      <c r="E94" s="1">
        <v>500</v>
      </c>
    </row>
    <row r="95" spans="1:5" ht="16.5" thickBot="1" x14ac:dyDescent="0.3">
      <c r="A95" s="17" t="s">
        <v>90</v>
      </c>
      <c r="B95" s="37">
        <v>6171</v>
      </c>
      <c r="C95" s="18">
        <v>5137</v>
      </c>
      <c r="D95" s="52"/>
      <c r="E95" s="16">
        <v>20000</v>
      </c>
    </row>
    <row r="96" spans="1:5" ht="16.5" thickBot="1" x14ac:dyDescent="0.3">
      <c r="A96" s="17" t="s">
        <v>23</v>
      </c>
      <c r="B96" s="37">
        <v>6171</v>
      </c>
      <c r="C96" s="18">
        <v>5139</v>
      </c>
      <c r="D96" s="52"/>
      <c r="E96" s="16">
        <v>2000</v>
      </c>
    </row>
    <row r="97" spans="1:5" ht="16.5" thickBot="1" x14ac:dyDescent="0.3">
      <c r="A97" s="17" t="s">
        <v>24</v>
      </c>
      <c r="B97" s="37">
        <v>6171</v>
      </c>
      <c r="C97" s="18">
        <v>5151</v>
      </c>
      <c r="D97" s="52"/>
      <c r="E97" s="16">
        <v>2000</v>
      </c>
    </row>
    <row r="98" spans="1:5" ht="16.5" thickBot="1" x14ac:dyDescent="0.3">
      <c r="A98" s="17" t="s">
        <v>25</v>
      </c>
      <c r="B98" s="37">
        <v>6171</v>
      </c>
      <c r="C98" s="18">
        <v>5154</v>
      </c>
      <c r="D98" s="52"/>
      <c r="E98" s="16">
        <v>50000</v>
      </c>
    </row>
    <row r="99" spans="1:5" ht="16.5" thickBot="1" x14ac:dyDescent="0.3">
      <c r="A99" s="17" t="s">
        <v>26</v>
      </c>
      <c r="B99" s="37">
        <v>6171</v>
      </c>
      <c r="C99" s="18">
        <v>5161</v>
      </c>
      <c r="D99" s="52"/>
      <c r="E99" s="16">
        <v>2000</v>
      </c>
    </row>
    <row r="100" spans="1:5" ht="16.5" thickBot="1" x14ac:dyDescent="0.3">
      <c r="A100" s="17" t="s">
        <v>27</v>
      </c>
      <c r="B100" s="37">
        <v>6171</v>
      </c>
      <c r="C100" s="18">
        <v>5162</v>
      </c>
      <c r="D100" s="52"/>
      <c r="E100" s="16">
        <v>1000</v>
      </c>
    </row>
    <row r="101" spans="1:5" ht="16.5" thickBot="1" x14ac:dyDescent="0.3">
      <c r="A101" s="17" t="s">
        <v>91</v>
      </c>
      <c r="B101" s="37">
        <v>6171</v>
      </c>
      <c r="C101" s="18">
        <v>5163</v>
      </c>
      <c r="D101" s="52"/>
      <c r="E101" s="16">
        <v>1800</v>
      </c>
    </row>
    <row r="102" spans="1:5" ht="16.5" customHeight="1" thickBot="1" x14ac:dyDescent="0.3">
      <c r="A102" s="12" t="s">
        <v>69</v>
      </c>
      <c r="B102" s="43">
        <v>6171</v>
      </c>
      <c r="C102" s="13">
        <v>5169</v>
      </c>
      <c r="D102" s="55"/>
      <c r="E102" s="1">
        <v>27000</v>
      </c>
    </row>
    <row r="103" spans="1:5" ht="16.5" thickBot="1" x14ac:dyDescent="0.3">
      <c r="A103" s="9" t="s">
        <v>88</v>
      </c>
      <c r="B103" s="43">
        <v>6171</v>
      </c>
      <c r="C103" s="13">
        <v>5173</v>
      </c>
      <c r="D103" s="55"/>
      <c r="E103" s="1">
        <v>100</v>
      </c>
    </row>
    <row r="104" spans="1:5" ht="16.5" thickBot="1" x14ac:dyDescent="0.3">
      <c r="A104" s="17" t="s">
        <v>13</v>
      </c>
      <c r="B104" s="37">
        <v>6171</v>
      </c>
      <c r="C104" s="18">
        <v>5175</v>
      </c>
      <c r="D104" s="52"/>
      <c r="E104" s="16">
        <v>1000</v>
      </c>
    </row>
    <row r="105" spans="1:5" ht="16.5" thickBot="1" x14ac:dyDescent="0.3">
      <c r="A105" s="7" t="s">
        <v>59</v>
      </c>
      <c r="B105" s="38"/>
      <c r="C105" s="48"/>
      <c r="D105" s="45"/>
      <c r="E105" s="60">
        <f>SUM(E90:E104)</f>
        <v>413400</v>
      </c>
    </row>
    <row r="106" spans="1:5" ht="16.5" thickBot="1" x14ac:dyDescent="0.3">
      <c r="A106" s="17" t="s">
        <v>73</v>
      </c>
      <c r="B106" s="37">
        <v>6310</v>
      </c>
      <c r="C106" s="18">
        <v>5163</v>
      </c>
      <c r="D106" s="52"/>
      <c r="E106" s="16">
        <v>6000</v>
      </c>
    </row>
    <row r="107" spans="1:5" ht="16.5" thickBot="1" x14ac:dyDescent="0.3">
      <c r="A107" s="17" t="s">
        <v>110</v>
      </c>
      <c r="B107" s="37">
        <v>6310</v>
      </c>
      <c r="C107" s="18">
        <v>5141</v>
      </c>
      <c r="D107" s="52"/>
      <c r="E107" s="16">
        <v>283000</v>
      </c>
    </row>
    <row r="108" spans="1:5" ht="16.5" thickBot="1" x14ac:dyDescent="0.3">
      <c r="A108" s="7" t="s">
        <v>63</v>
      </c>
      <c r="B108" s="38"/>
      <c r="C108" s="48"/>
      <c r="D108" s="45"/>
      <c r="E108" s="60">
        <f>SUM(E106:E107)</f>
        <v>289000</v>
      </c>
    </row>
    <row r="109" spans="1:5" ht="16.5" thickBot="1" x14ac:dyDescent="0.3">
      <c r="A109" s="17" t="s">
        <v>28</v>
      </c>
      <c r="B109" s="37">
        <v>6320</v>
      </c>
      <c r="C109" s="18">
        <v>5163</v>
      </c>
      <c r="D109" s="52"/>
      <c r="E109" s="16">
        <v>35500</v>
      </c>
    </row>
    <row r="110" spans="1:5" ht="16.5" thickBot="1" x14ac:dyDescent="0.3">
      <c r="A110" s="7" t="s">
        <v>64</v>
      </c>
      <c r="B110" s="38"/>
      <c r="C110" s="48"/>
      <c r="D110" s="45"/>
      <c r="E110" s="60">
        <f>SUM(E109)</f>
        <v>35500</v>
      </c>
    </row>
    <row r="111" spans="1:5" ht="16.5" thickBot="1" x14ac:dyDescent="0.3">
      <c r="A111" s="17" t="s">
        <v>29</v>
      </c>
      <c r="B111" s="37">
        <v>6399</v>
      </c>
      <c r="C111" s="18">
        <v>5365</v>
      </c>
      <c r="D111" s="52"/>
      <c r="E111" s="16">
        <v>50000</v>
      </c>
    </row>
    <row r="112" spans="1:5" ht="16.5" thickBot="1" x14ac:dyDescent="0.3">
      <c r="A112" s="7" t="s">
        <v>65</v>
      </c>
      <c r="B112" s="45"/>
      <c r="C112" s="48"/>
      <c r="D112" s="45"/>
      <c r="E112" s="60">
        <f>SUM(E111)</f>
        <v>50000</v>
      </c>
    </row>
    <row r="113" spans="1:10" ht="16.5" thickBot="1" x14ac:dyDescent="0.3">
      <c r="A113" s="17" t="s">
        <v>79</v>
      </c>
      <c r="B113" s="37"/>
      <c r="C113" s="17">
        <v>8124</v>
      </c>
      <c r="D113" s="52"/>
      <c r="E113" s="63">
        <v>444000</v>
      </c>
    </row>
    <row r="114" spans="1:10" ht="24" thickBot="1" x14ac:dyDescent="0.3">
      <c r="A114" s="2" t="s">
        <v>30</v>
      </c>
      <c r="B114" s="46"/>
      <c r="C114" s="15"/>
      <c r="D114" s="46"/>
      <c r="E114" s="64">
        <f>E113+E112+E110+E108+E105+E89+E85+E79+E73+E71+E69+E60+E58+E53+E56+E42++E40+E38+E32+E22+E19+E17+E15+E10+E8+E36+E24+E26</f>
        <v>3539300</v>
      </c>
    </row>
    <row r="116" spans="1:10" x14ac:dyDescent="0.25">
      <c r="A116" s="3" t="s">
        <v>111</v>
      </c>
    </row>
    <row r="117" spans="1:10" x14ac:dyDescent="0.25">
      <c r="A117" s="3" t="s">
        <v>72</v>
      </c>
    </row>
    <row r="118" spans="1:10" x14ac:dyDescent="0.25">
      <c r="A118" s="3" t="s">
        <v>31</v>
      </c>
      <c r="B118" s="3"/>
      <c r="C118" s="3"/>
    </row>
    <row r="119" spans="1:10" x14ac:dyDescent="0.25">
      <c r="A119" s="5" t="s">
        <v>66</v>
      </c>
    </row>
    <row r="123" spans="1:10" x14ac:dyDescent="0.25">
      <c r="J123" t="s">
        <v>70</v>
      </c>
    </row>
  </sheetData>
  <mergeCells count="24">
    <mergeCell ref="A20:A21"/>
    <mergeCell ref="E20:E21"/>
    <mergeCell ref="B20:B21"/>
    <mergeCell ref="C20:C21"/>
    <mergeCell ref="D20:D21"/>
    <mergeCell ref="D27:D28"/>
    <mergeCell ref="E92:E93"/>
    <mergeCell ref="D81:D82"/>
    <mergeCell ref="E81:E82"/>
    <mergeCell ref="E27:E28"/>
    <mergeCell ref="D61:D62"/>
    <mergeCell ref="E61:E62"/>
    <mergeCell ref="D92:D93"/>
    <mergeCell ref="A92:A93"/>
    <mergeCell ref="B92:B93"/>
    <mergeCell ref="C92:C93"/>
    <mergeCell ref="A27:A28"/>
    <mergeCell ref="B27:B28"/>
    <mergeCell ref="C27:C28"/>
    <mergeCell ref="B61:B62"/>
    <mergeCell ref="C61:C62"/>
    <mergeCell ref="B81:B82"/>
    <mergeCell ref="C81:C82"/>
    <mergeCell ref="A81:A82"/>
  </mergeCells>
  <pageMargins left="0.7" right="0.7" top="0.78740157499999996" bottom="0.78740157499999996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Babáčková Bohumíra</dc:creator>
  <cp:lastModifiedBy>Babáčková Bohumíra</cp:lastModifiedBy>
  <cp:lastPrinted>2025-12-18T10:46:33Z</cp:lastPrinted>
  <dcterms:created xsi:type="dcterms:W3CDTF">2018-12-04T07:02:28Z</dcterms:created>
  <dcterms:modified xsi:type="dcterms:W3CDTF">2025-12-18T10:46:53Z</dcterms:modified>
</cp:coreProperties>
</file>